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05" windowWidth="12765" windowHeight="5715"/>
  </bookViews>
  <sheets>
    <sheet name="工资条" sheetId="11" r:id="rId1"/>
  </sheets>
  <definedNames>
    <definedName name="_xlnm._FilterDatabase" localSheetId="0" hidden="1">工资条!$A$4:$AE$6</definedName>
  </definedNames>
  <calcPr calcId="125725"/>
</workbook>
</file>

<file path=xl/calcChain.xml><?xml version="1.0" encoding="utf-8"?>
<calcChain xmlns="http://schemas.openxmlformats.org/spreadsheetml/2006/main">
  <c r="T6" i="11"/>
  <c r="U6"/>
  <c r="O5"/>
  <c r="T5"/>
  <c r="O6"/>
  <c r="P6" l="1"/>
  <c r="U5"/>
  <c r="W5" s="1"/>
</calcChain>
</file>

<file path=xl/sharedStrings.xml><?xml version="1.0" encoding="utf-8"?>
<sst xmlns="http://schemas.openxmlformats.org/spreadsheetml/2006/main" count="44" uniqueCount="41">
  <si>
    <t>基本工资</t>
    <phoneticPr fontId="4" type="noConversion"/>
  </si>
  <si>
    <t>全勤奖</t>
    <phoneticPr fontId="4" type="noConversion"/>
  </si>
  <si>
    <t>周末加班</t>
    <phoneticPr fontId="4" type="noConversion"/>
  </si>
  <si>
    <t>医疗</t>
    <phoneticPr fontId="4" type="noConversion"/>
  </si>
  <si>
    <t>基本情况</t>
    <phoneticPr fontId="4" type="noConversion"/>
  </si>
  <si>
    <t>星级工资</t>
    <phoneticPr fontId="4" type="noConversion"/>
  </si>
  <si>
    <t>社保</t>
    <phoneticPr fontId="4" type="noConversion"/>
  </si>
  <si>
    <t>应发工资合计</t>
    <phoneticPr fontId="4" type="noConversion"/>
  </si>
  <si>
    <t>其他</t>
    <phoneticPr fontId="4" type="noConversion"/>
  </si>
  <si>
    <t>序号</t>
    <phoneticPr fontId="4" type="noConversion"/>
  </si>
  <si>
    <t>考勤情况</t>
    <phoneticPr fontId="4" type="noConversion"/>
  </si>
  <si>
    <t>个税</t>
    <phoneticPr fontId="4" type="noConversion"/>
  </si>
  <si>
    <t>实发工资</t>
    <phoneticPr fontId="4" type="noConversion"/>
  </si>
  <si>
    <t>工号</t>
    <phoneticPr fontId="4" type="noConversion"/>
  </si>
  <si>
    <t>有薪假</t>
    <phoneticPr fontId="4" type="noConversion"/>
  </si>
  <si>
    <t>绩效系数</t>
    <phoneticPr fontId="4" type="noConversion"/>
  </si>
  <si>
    <t>工龄奖</t>
    <phoneticPr fontId="4" type="noConversion"/>
  </si>
  <si>
    <t>养老</t>
    <phoneticPr fontId="4" type="noConversion"/>
  </si>
  <si>
    <t>失业</t>
    <phoneticPr fontId="4" type="noConversion"/>
  </si>
  <si>
    <t>住房</t>
    <phoneticPr fontId="4" type="noConversion"/>
  </si>
  <si>
    <t>大病</t>
    <phoneticPr fontId="4" type="noConversion"/>
  </si>
  <si>
    <t>李馨溢</t>
  </si>
  <si>
    <t>企划科</t>
  </si>
  <si>
    <t>一级部门</t>
    <phoneticPr fontId="4" type="noConversion"/>
  </si>
  <si>
    <t>二级部门</t>
    <phoneticPr fontId="4" type="noConversion"/>
  </si>
  <si>
    <t>姓名</t>
    <phoneticPr fontId="4" type="noConversion"/>
  </si>
  <si>
    <t>工资总额</t>
    <phoneticPr fontId="4" type="noConversion"/>
  </si>
  <si>
    <t>出勤工时</t>
    <phoneticPr fontId="4" type="noConversion"/>
  </si>
  <si>
    <t>缺勤工时</t>
    <phoneticPr fontId="4" type="noConversion"/>
  </si>
  <si>
    <t>平时考勤</t>
    <phoneticPr fontId="4" type="noConversion"/>
  </si>
  <si>
    <t>平时加班</t>
    <phoneticPr fontId="4" type="noConversion"/>
  </si>
  <si>
    <t>销售部</t>
  </si>
  <si>
    <t>加班工资</t>
    <phoneticPr fontId="4" type="noConversion"/>
  </si>
  <si>
    <t>缺勤扣款</t>
    <phoneticPr fontId="4" type="noConversion"/>
  </si>
  <si>
    <t>绩效基数</t>
    <phoneticPr fontId="4" type="noConversion"/>
  </si>
  <si>
    <t>其他补贴</t>
    <phoneticPr fontId="4" type="noConversion"/>
  </si>
  <si>
    <t>个人绩效</t>
    <phoneticPr fontId="4" type="noConversion"/>
  </si>
  <si>
    <t>部门绩效</t>
    <phoneticPr fontId="4" type="noConversion"/>
  </si>
  <si>
    <t>4月份工资表</t>
    <phoneticPr fontId="4" type="noConversion"/>
  </si>
  <si>
    <t>做六休一，按第一种模式算 算好了直接复制在工资条应发工资项目</t>
    <phoneticPr fontId="4" type="noConversion"/>
  </si>
  <si>
    <t>行否，请大能指示</t>
    <phoneticPr fontId="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</si>
</sst>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5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1"/>
      <color theme="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Tahoma"/>
      <family val="2"/>
    </font>
    <font>
      <sz val="10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5" fillId="29" borderId="14" applyNumberFormat="0" applyFon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53">
    <xf numFmtId="0" fontId="0" fillId="0" borderId="0" xfId="0"/>
    <xf numFmtId="0" fontId="14" fillId="0" borderId="0" xfId="0" applyFont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2" fillId="4" borderId="24" xfId="2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30" borderId="24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</cellXfs>
  <cellStyles count="229">
    <cellStyle name="_ET_STYLE_NoName_00_" xfId="6"/>
    <cellStyle name="_ET_STYLE_NoName_00_ 2" xfId="199"/>
    <cellStyle name="_ET_STYLE_NoName_00_ 3" xfId="216"/>
    <cellStyle name="20% - 强调文字颜色 1 2" xfId="155"/>
    <cellStyle name="20% - 强调文字颜色 2 2" xfId="156"/>
    <cellStyle name="20% - 强调文字颜色 3 2" xfId="157"/>
    <cellStyle name="20% - 强调文字颜色 4 2" xfId="158"/>
    <cellStyle name="20% - 强调文字颜色 5 2" xfId="159"/>
    <cellStyle name="20% - 强调文字颜色 6 2" xfId="160"/>
    <cellStyle name="40% - 强调文字颜色 1 2" xfId="161"/>
    <cellStyle name="40% - 强调文字颜色 2 2" xfId="162"/>
    <cellStyle name="40% - 强调文字颜色 3 2" xfId="163"/>
    <cellStyle name="40% - 强调文字颜色 4 2" xfId="164"/>
    <cellStyle name="40% - 强调文字颜色 5 2" xfId="165"/>
    <cellStyle name="40% - 强调文字颜色 6 2" xfId="166"/>
    <cellStyle name="60% - 强调文字颜色 1 2" xfId="167"/>
    <cellStyle name="60% - 强调文字颜色 2 2" xfId="168"/>
    <cellStyle name="60% - 强调文字颜色 3 2" xfId="169"/>
    <cellStyle name="60% - 强调文字颜色 4 2" xfId="170"/>
    <cellStyle name="60% - 强调文字颜色 5 2" xfId="171"/>
    <cellStyle name="60% - 强调文字颜色 6 2" xfId="172"/>
    <cellStyle name="标题 1 2" xfId="174"/>
    <cellStyle name="标题 2 2" xfId="175"/>
    <cellStyle name="标题 3 2" xfId="176"/>
    <cellStyle name="标题 4 2" xfId="177"/>
    <cellStyle name="标题 5" xfId="173"/>
    <cellStyle name="差 2" xfId="178"/>
    <cellStyle name="差_Sheet1" xfId="18"/>
    <cellStyle name="差_Sheet1 2" xfId="19"/>
    <cellStyle name="差_Sheet1 2 2" xfId="56"/>
    <cellStyle name="差_Sheet1 2 2 2" xfId="112"/>
    <cellStyle name="差_Sheet1 3" xfId="55"/>
    <cellStyle name="差_Sheet1 3 2" xfId="111"/>
    <cellStyle name="差_润邦部门业务分担" xfId="20"/>
    <cellStyle name="差_润邦部门业务分担 2" xfId="21"/>
    <cellStyle name="差_润邦部门业务分担 2 2" xfId="58"/>
    <cellStyle name="差_润邦部门业务分担 2 2 2" xfId="114"/>
    <cellStyle name="差_润邦部门业务分担 3" xfId="57"/>
    <cellStyle name="差_润邦部门业务分担 3 2" xfId="113"/>
    <cellStyle name="常规" xfId="0" builtinId="0"/>
    <cellStyle name="常规 10" xfId="22"/>
    <cellStyle name="常规 10 2" xfId="59"/>
    <cellStyle name="常规 10 2 2" xfId="115"/>
    <cellStyle name="常规 11" xfId="23"/>
    <cellStyle name="常规 11 2" xfId="60"/>
    <cellStyle name="常规 11 2 2" xfId="116"/>
    <cellStyle name="常规 12" xfId="24"/>
    <cellStyle name="常规 12 2" xfId="61"/>
    <cellStyle name="常规 12 2 2" xfId="117"/>
    <cellStyle name="常规 13" xfId="25"/>
    <cellStyle name="常规 13 2" xfId="62"/>
    <cellStyle name="常规 13 2 2" xfId="118"/>
    <cellStyle name="常规 14" xfId="26"/>
    <cellStyle name="常规 14 2" xfId="63"/>
    <cellStyle name="常规 14 2 2" xfId="119"/>
    <cellStyle name="常规 15" xfId="27"/>
    <cellStyle name="常规 15 2" xfId="64"/>
    <cellStyle name="常规 15 2 2" xfId="120"/>
    <cellStyle name="常规 16" xfId="28"/>
    <cellStyle name="常规 16 2" xfId="65"/>
    <cellStyle name="常规 16 2 2" xfId="121"/>
    <cellStyle name="常规 17" xfId="29"/>
    <cellStyle name="常规 17 2" xfId="66"/>
    <cellStyle name="常规 17 2 2" xfId="122"/>
    <cellStyle name="常规 18" xfId="30"/>
    <cellStyle name="常规 18 2" xfId="67"/>
    <cellStyle name="常规 18 2 2" xfId="123"/>
    <cellStyle name="常规 19" xfId="31"/>
    <cellStyle name="常规 19 2" xfId="68"/>
    <cellStyle name="常规 19 2 2" xfId="124"/>
    <cellStyle name="常规 2" xfId="2"/>
    <cellStyle name="常规 2 10" xfId="102"/>
    <cellStyle name="常规 2 10 2" xfId="106"/>
    <cellStyle name="常规 2 10 3" xfId="108"/>
    <cellStyle name="常规 2 11" xfId="201"/>
    <cellStyle name="常规 2 12" xfId="211"/>
    <cellStyle name="常规 2 2" xfId="4"/>
    <cellStyle name="常规 2 2 2" xfId="7"/>
    <cellStyle name="常规 2 2 2 2" xfId="32"/>
    <cellStyle name="常规 2 2 2 2 2" xfId="104"/>
    <cellStyle name="常规 2 2 2 2 2 2" xfId="109"/>
    <cellStyle name="常规 2 2 2 3" xfId="70"/>
    <cellStyle name="常规 2 2 2 3 2" xfId="126"/>
    <cellStyle name="常规 2 2 2 4" xfId="217"/>
    <cellStyle name="常规 2 2 2 5" xfId="228"/>
    <cellStyle name="常规 2 2 3" xfId="33"/>
    <cellStyle name="常规 2 2 3 2" xfId="71"/>
    <cellStyle name="常规 2 2 3 2 2" xfId="127"/>
    <cellStyle name="常规 2 2 4" xfId="69"/>
    <cellStyle name="常规 2 2 4 2" xfId="125"/>
    <cellStyle name="常规 2 2 5" xfId="200"/>
    <cellStyle name="常规 2 2 6" xfId="210"/>
    <cellStyle name="常规 2 3" xfId="8"/>
    <cellStyle name="常规 2 3 2" xfId="72"/>
    <cellStyle name="常规 2 3 2 2" xfId="128"/>
    <cellStyle name="常规 2 3 3" xfId="206"/>
    <cellStyle name="常规 2 3 4" xfId="218"/>
    <cellStyle name="常规 2 3 5" xfId="227"/>
    <cellStyle name="常规 2 4" xfId="9"/>
    <cellStyle name="常规 2 4 2" xfId="73"/>
    <cellStyle name="常规 2 4 2 2" xfId="129"/>
    <cellStyle name="常规 2 5" xfId="10"/>
    <cellStyle name="常规 2 5 2" xfId="74"/>
    <cellStyle name="常规 2 5 2 2" xfId="130"/>
    <cellStyle name="常规 2 6" xfId="11"/>
    <cellStyle name="常规 2 6 2" xfId="75"/>
    <cellStyle name="常规 2 6 2 2" xfId="131"/>
    <cellStyle name="常规 2 7" xfId="12"/>
    <cellStyle name="常规 2 7 2" xfId="76"/>
    <cellStyle name="常规 2 7 2 2" xfId="132"/>
    <cellStyle name="常规 2 8" xfId="34"/>
    <cellStyle name="常规 2 8 2" xfId="77"/>
    <cellStyle name="常规 2 8 2 2" xfId="133"/>
    <cellStyle name="常规 2 9" xfId="35"/>
    <cellStyle name="常规 2 9 2" xfId="78"/>
    <cellStyle name="常规 2 9 2 2" xfId="134"/>
    <cellStyle name="常规 20" xfId="36"/>
    <cellStyle name="常规 20 2" xfId="79"/>
    <cellStyle name="常规 20 2 2" xfId="135"/>
    <cellStyle name="常规 21" xfId="37"/>
    <cellStyle name="常规 21 2" xfId="80"/>
    <cellStyle name="常规 21 2 2" xfId="136"/>
    <cellStyle name="常规 22" xfId="38"/>
    <cellStyle name="常规 22 2" xfId="81"/>
    <cellStyle name="常规 22 2 2" xfId="137"/>
    <cellStyle name="常规 23" xfId="39"/>
    <cellStyle name="常规 23 2" xfId="82"/>
    <cellStyle name="常规 23 2 2" xfId="138"/>
    <cellStyle name="常规 24" xfId="40"/>
    <cellStyle name="常规 24 2" xfId="83"/>
    <cellStyle name="常规 24 2 2" xfId="139"/>
    <cellStyle name="常规 25" xfId="41"/>
    <cellStyle name="常规 25 2" xfId="84"/>
    <cellStyle name="常规 25 2 2" xfId="140"/>
    <cellStyle name="常规 26" xfId="42"/>
    <cellStyle name="常规 26 2" xfId="85"/>
    <cellStyle name="常规 26 2 2" xfId="141"/>
    <cellStyle name="常规 27" xfId="43"/>
    <cellStyle name="常规 27 2" xfId="86"/>
    <cellStyle name="常规 28" xfId="44"/>
    <cellStyle name="常规 28 2" xfId="87"/>
    <cellStyle name="常规 28 2 2" xfId="142"/>
    <cellStyle name="常规 29" xfId="101"/>
    <cellStyle name="常规 29 2" xfId="105"/>
    <cellStyle name="常规 3" xfId="3"/>
    <cellStyle name="常规 3 2" xfId="13"/>
    <cellStyle name="常规 3 2 2" xfId="45"/>
    <cellStyle name="常规 3 2 3" xfId="88"/>
    <cellStyle name="常规 3 2 3 2" xfId="143"/>
    <cellStyle name="常规 3 2 4" xfId="207"/>
    <cellStyle name="常规 3 2 5" xfId="219"/>
    <cellStyle name="常规 3 2 6" xfId="224"/>
    <cellStyle name="常规 3 3" xfId="46"/>
    <cellStyle name="常规 3 3 2" xfId="89"/>
    <cellStyle name="常规 3 3 2 2" xfId="144"/>
    <cellStyle name="常规 3 4" xfId="202"/>
    <cellStyle name="常规 3 5" xfId="212"/>
    <cellStyle name="常规 3 5 2" xfId="214"/>
    <cellStyle name="常规 30" xfId="103"/>
    <cellStyle name="常规 31" xfId="107"/>
    <cellStyle name="常规 32" xfId="1"/>
    <cellStyle name="常规 32 2" xfId="198"/>
    <cellStyle name="常规 33" xfId="154"/>
    <cellStyle name="常规 34" xfId="197"/>
    <cellStyle name="常规 35" xfId="209"/>
    <cellStyle name="常规 4" xfId="5"/>
    <cellStyle name="常规 4 2" xfId="47"/>
    <cellStyle name="常规 4 2 2" xfId="91"/>
    <cellStyle name="常规 4 3" xfId="48"/>
    <cellStyle name="常规 4 3 2" xfId="92"/>
    <cellStyle name="常规 4 4" xfId="90"/>
    <cellStyle name="常规 4 4 2" xfId="145"/>
    <cellStyle name="常规 4 5" xfId="204"/>
    <cellStyle name="常规 4 6" xfId="215"/>
    <cellStyle name="常规 4 7" xfId="225"/>
    <cellStyle name="常规 5" xfId="14"/>
    <cellStyle name="常规 5 2" xfId="93"/>
    <cellStyle name="常规 5 2 2" xfId="146"/>
    <cellStyle name="常规 6" xfId="15"/>
    <cellStyle name="常规 6 2" xfId="94"/>
    <cellStyle name="常规 6 2 2" xfId="147"/>
    <cellStyle name="常规 7" xfId="16"/>
    <cellStyle name="常规 7 2" xfId="95"/>
    <cellStyle name="常规 7 2 2" xfId="148"/>
    <cellStyle name="常规 8" xfId="17"/>
    <cellStyle name="常规 8 2" xfId="49"/>
    <cellStyle name="常规 8 2 2" xfId="110"/>
    <cellStyle name="常规 9" xfId="50"/>
    <cellStyle name="常规 9 2" xfId="96"/>
    <cellStyle name="常规 9 2 2" xfId="149"/>
    <cellStyle name="超链接 2" xfId="203"/>
    <cellStyle name="超链接 2 2" xfId="208"/>
    <cellStyle name="超链接 2 2 2" xfId="222"/>
    <cellStyle name="超链接 2 2 3" xfId="226"/>
    <cellStyle name="超链接 2 3" xfId="213"/>
    <cellStyle name="超链接 2 3 2" xfId="221"/>
    <cellStyle name="超链接 3" xfId="205"/>
    <cellStyle name="超链接 3 2" xfId="220"/>
    <cellStyle name="超链接 3 3" xfId="223"/>
    <cellStyle name="好 2" xfId="179"/>
    <cellStyle name="好_Sheet1" xfId="51"/>
    <cellStyle name="好_Sheet1 2" xfId="52"/>
    <cellStyle name="好_Sheet1 2 2" xfId="98"/>
    <cellStyle name="好_Sheet1 2 2 2" xfId="151"/>
    <cellStyle name="好_Sheet1 3" xfId="97"/>
    <cellStyle name="好_Sheet1 3 2" xfId="150"/>
    <cellStyle name="好_润邦部门业务分担" xfId="53"/>
    <cellStyle name="好_润邦部门业务分担 2" xfId="54"/>
    <cellStyle name="好_润邦部门业务分担 2 2" xfId="100"/>
    <cellStyle name="好_润邦部门业务分担 2 2 2" xfId="153"/>
    <cellStyle name="好_润邦部门业务分担 3" xfId="99"/>
    <cellStyle name="好_润邦部门业务分担 3 2" xfId="152"/>
    <cellStyle name="汇总 2" xfId="180"/>
    <cellStyle name="计算 2" xfId="181"/>
    <cellStyle name="检查单元格 2" xfId="182"/>
    <cellStyle name="解释性文本 2" xfId="183"/>
    <cellStyle name="警告文本 2" xfId="184"/>
    <cellStyle name="链接单元格 2" xfId="185"/>
    <cellStyle name="千位分隔 2" xfId="186"/>
    <cellStyle name="强调文字颜色 1 2" xfId="187"/>
    <cellStyle name="强调文字颜色 2 2" xfId="188"/>
    <cellStyle name="强调文字颜色 3 2" xfId="189"/>
    <cellStyle name="强调文字颜色 4 2" xfId="190"/>
    <cellStyle name="强调文字颜色 5 2" xfId="191"/>
    <cellStyle name="强调文字颜色 6 2" xfId="192"/>
    <cellStyle name="适中 2" xfId="193"/>
    <cellStyle name="输出 2" xfId="194"/>
    <cellStyle name="输入 2" xfId="195"/>
    <cellStyle name="注释 2" xfId="196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900" b="1">
            <a:latin typeface="楷体" pitchFamily="49" charset="-122"/>
            <a:ea typeface="楷体" pitchFamily="49" charset="-122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workbookViewId="0">
      <pane xSplit="1" ySplit="4" topLeftCell="B5" activePane="bottomRight" state="frozen"/>
      <selection activeCell="S11" sqref="S11"/>
      <selection pane="topRight" activeCell="S11" sqref="S11"/>
      <selection pane="bottomLeft" activeCell="S11" sqref="S11"/>
      <selection pane="bottomRight" activeCell="L12" sqref="L12"/>
    </sheetView>
  </sheetViews>
  <sheetFormatPr defaultRowHeight="11.25"/>
  <cols>
    <col min="1" max="1" width="2.875" style="1" customWidth="1"/>
    <col min="2" max="2" width="8.125" style="1" customWidth="1"/>
    <col min="3" max="3" width="8.875" style="1" customWidth="1"/>
    <col min="4" max="4" width="8.75" style="1" customWidth="1"/>
    <col min="5" max="5" width="5.125" style="1" hidden="1" customWidth="1"/>
    <col min="6" max="6" width="9" style="1" customWidth="1"/>
    <col min="7" max="7" width="4.375" style="1" customWidth="1"/>
    <col min="8" max="8" width="4.5" style="1" customWidth="1"/>
    <col min="9" max="19" width="4" style="1" customWidth="1"/>
    <col min="20" max="20" width="4.625" style="1" customWidth="1"/>
    <col min="21" max="21" width="5" style="1" customWidth="1"/>
    <col min="22" max="22" width="4" style="1" customWidth="1"/>
    <col min="23" max="23" width="5.25" style="1" customWidth="1"/>
    <col min="24" max="31" width="4" style="1" customWidth="1"/>
    <col min="32" max="16384" width="9" style="1"/>
  </cols>
  <sheetData>
    <row r="1" spans="1:30" ht="48" customHeight="1" thickBot="1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27" customHeight="1">
      <c r="A2" s="27" t="s">
        <v>9</v>
      </c>
      <c r="B2" s="30" t="s">
        <v>4</v>
      </c>
      <c r="C2" s="31"/>
      <c r="D2" s="31"/>
      <c r="E2" s="31"/>
      <c r="F2" s="31"/>
      <c r="G2" s="31"/>
      <c r="H2" s="32"/>
      <c r="I2" s="36" t="s">
        <v>10</v>
      </c>
      <c r="J2" s="36"/>
      <c r="K2" s="36"/>
      <c r="L2" s="36"/>
      <c r="M2" s="36"/>
      <c r="N2" s="37"/>
      <c r="O2" s="37"/>
      <c r="P2" s="38"/>
      <c r="Q2" s="20" t="s">
        <v>8</v>
      </c>
      <c r="R2" s="21"/>
      <c r="S2" s="21"/>
      <c r="T2" s="21"/>
      <c r="U2" s="21"/>
      <c r="V2" s="22"/>
      <c r="W2" s="41" t="s">
        <v>7</v>
      </c>
      <c r="X2" s="44" t="s">
        <v>6</v>
      </c>
      <c r="Y2" s="45"/>
      <c r="Z2" s="45"/>
      <c r="AA2" s="45"/>
      <c r="AB2" s="46"/>
      <c r="AC2" s="41" t="s">
        <v>11</v>
      </c>
      <c r="AD2" s="50" t="s">
        <v>12</v>
      </c>
    </row>
    <row r="3" spans="1:30" ht="27" customHeight="1">
      <c r="A3" s="28"/>
      <c r="B3" s="33"/>
      <c r="C3" s="34"/>
      <c r="D3" s="34"/>
      <c r="E3" s="34"/>
      <c r="F3" s="34"/>
      <c r="G3" s="34"/>
      <c r="H3" s="35"/>
      <c r="I3" s="15" t="s">
        <v>29</v>
      </c>
      <c r="J3" s="16"/>
      <c r="K3" s="17"/>
      <c r="L3" s="18" t="s">
        <v>30</v>
      </c>
      <c r="M3" s="18" t="s">
        <v>2</v>
      </c>
      <c r="N3" s="39"/>
      <c r="O3" s="39"/>
      <c r="P3" s="40"/>
      <c r="Q3" s="23"/>
      <c r="R3" s="24"/>
      <c r="S3" s="24"/>
      <c r="T3" s="24"/>
      <c r="U3" s="24"/>
      <c r="V3" s="25"/>
      <c r="W3" s="42"/>
      <c r="X3" s="47"/>
      <c r="Y3" s="48"/>
      <c r="Z3" s="48"/>
      <c r="AA3" s="48"/>
      <c r="AB3" s="49"/>
      <c r="AC3" s="42"/>
      <c r="AD3" s="51"/>
    </row>
    <row r="4" spans="1:30" ht="40.5" customHeight="1">
      <c r="A4" s="29"/>
      <c r="B4" s="2" t="s">
        <v>23</v>
      </c>
      <c r="C4" s="6" t="s">
        <v>24</v>
      </c>
      <c r="D4" s="2" t="s">
        <v>25</v>
      </c>
      <c r="E4" s="2" t="s">
        <v>13</v>
      </c>
      <c r="F4" s="2" t="s">
        <v>26</v>
      </c>
      <c r="G4" s="2" t="s">
        <v>0</v>
      </c>
      <c r="H4" s="2" t="s">
        <v>34</v>
      </c>
      <c r="I4" s="3" t="s">
        <v>27</v>
      </c>
      <c r="J4" s="3" t="s">
        <v>14</v>
      </c>
      <c r="K4" s="7" t="s">
        <v>28</v>
      </c>
      <c r="L4" s="19"/>
      <c r="M4" s="19"/>
      <c r="N4" s="4" t="s">
        <v>15</v>
      </c>
      <c r="O4" s="4" t="s">
        <v>36</v>
      </c>
      <c r="P4" s="4" t="s">
        <v>37</v>
      </c>
      <c r="Q4" s="8" t="s">
        <v>5</v>
      </c>
      <c r="R4" s="8" t="s">
        <v>1</v>
      </c>
      <c r="S4" s="8" t="s">
        <v>16</v>
      </c>
      <c r="T4" s="9" t="s">
        <v>32</v>
      </c>
      <c r="U4" s="9" t="s">
        <v>33</v>
      </c>
      <c r="V4" s="9" t="s">
        <v>35</v>
      </c>
      <c r="W4" s="43"/>
      <c r="X4" s="5" t="s">
        <v>17</v>
      </c>
      <c r="Y4" s="5" t="s">
        <v>18</v>
      </c>
      <c r="Z4" s="5" t="s">
        <v>3</v>
      </c>
      <c r="AA4" s="5" t="s">
        <v>19</v>
      </c>
      <c r="AB4" s="5" t="s">
        <v>20</v>
      </c>
      <c r="AC4" s="43"/>
      <c r="AD4" s="52"/>
    </row>
    <row r="5" spans="1:30" s="12" customFormat="1" ht="18" customHeight="1">
      <c r="A5" s="10">
        <v>1</v>
      </c>
      <c r="B5" s="10" t="s">
        <v>31</v>
      </c>
      <c r="C5" s="10" t="s">
        <v>22</v>
      </c>
      <c r="D5" s="11" t="s">
        <v>21</v>
      </c>
      <c r="E5" s="10"/>
      <c r="F5" s="10">
        <v>3000</v>
      </c>
      <c r="G5" s="10"/>
      <c r="H5" s="10"/>
      <c r="I5" s="10">
        <v>25</v>
      </c>
      <c r="J5" s="10"/>
      <c r="K5" s="10">
        <v>1</v>
      </c>
      <c r="L5" s="10"/>
      <c r="M5" s="10"/>
      <c r="N5" s="10">
        <v>1</v>
      </c>
      <c r="O5" s="10">
        <f>H5*N5</f>
        <v>0</v>
      </c>
      <c r="P5" s="10"/>
      <c r="Q5" s="10"/>
      <c r="R5" s="10"/>
      <c r="S5" s="10"/>
      <c r="T5" s="10">
        <f>G5/21.75/8*2*M5</f>
        <v>0</v>
      </c>
      <c r="U5" s="10">
        <f>F5/26*K5</f>
        <v>115.38461538461539</v>
      </c>
      <c r="V5" s="10"/>
      <c r="W5" s="10">
        <f>F5-U5</f>
        <v>2884.6153846153848</v>
      </c>
      <c r="X5" s="10"/>
      <c r="Y5" s="10"/>
      <c r="Z5" s="10"/>
      <c r="AA5" s="10"/>
      <c r="AB5" s="10"/>
      <c r="AC5" s="10"/>
      <c r="AD5" s="10"/>
    </row>
    <row r="6" spans="1:30" s="12" customFormat="1" ht="18" customHeight="1">
      <c r="A6" s="10">
        <v>1</v>
      </c>
      <c r="B6" s="10" t="s">
        <v>31</v>
      </c>
      <c r="C6" s="10" t="s">
        <v>22</v>
      </c>
      <c r="D6" s="11" t="s">
        <v>21</v>
      </c>
      <c r="E6" s="10"/>
      <c r="F6" s="10">
        <v>3000</v>
      </c>
      <c r="G6" s="10">
        <v>1770</v>
      </c>
      <c r="H6" s="10">
        <v>200</v>
      </c>
      <c r="I6" s="10">
        <v>19</v>
      </c>
      <c r="J6" s="10">
        <v>1</v>
      </c>
      <c r="K6" s="10">
        <v>1</v>
      </c>
      <c r="L6" s="10"/>
      <c r="M6" s="10">
        <v>5</v>
      </c>
      <c r="N6" s="10">
        <v>1</v>
      </c>
      <c r="O6" s="10">
        <f>H6*N6</f>
        <v>200</v>
      </c>
      <c r="P6" s="10">
        <f>W6-T6-O6-G6-U6</f>
        <v>-37.124137931034539</v>
      </c>
      <c r="Q6" s="10"/>
      <c r="R6" s="10"/>
      <c r="S6" s="10"/>
      <c r="T6" s="10">
        <f>G6/21.75*2*M6</f>
        <v>813.79310344827582</v>
      </c>
      <c r="U6" s="10">
        <f>3000/21.75*K6</f>
        <v>137.93103448275863</v>
      </c>
      <c r="V6" s="10"/>
      <c r="W6" s="14">
        <v>2884.6</v>
      </c>
      <c r="X6" s="10"/>
      <c r="Y6" s="10"/>
      <c r="Z6" s="10"/>
      <c r="AA6" s="10"/>
      <c r="AB6" s="10"/>
      <c r="AC6" s="10"/>
      <c r="AD6" s="10"/>
    </row>
    <row r="7" spans="1:30" ht="20.25" customHeight="1">
      <c r="B7" s="13" t="s">
        <v>39</v>
      </c>
    </row>
    <row r="8" spans="1:30" ht="14.25" customHeight="1">
      <c r="B8" s="13" t="s">
        <v>40</v>
      </c>
    </row>
  </sheetData>
  <autoFilter ref="A4:AE6">
    <filterColumn colId="19"/>
    <filterColumn colId="20"/>
    <filterColumn colId="21"/>
  </autoFilter>
  <mergeCells count="13">
    <mergeCell ref="I3:K3"/>
    <mergeCell ref="L3:L4"/>
    <mergeCell ref="M3:M4"/>
    <mergeCell ref="Q2:V3"/>
    <mergeCell ref="A1:AD1"/>
    <mergeCell ref="A2:A4"/>
    <mergeCell ref="B2:H3"/>
    <mergeCell ref="I2:M2"/>
    <mergeCell ref="N2:P3"/>
    <mergeCell ref="W2:W4"/>
    <mergeCell ref="X2:AB3"/>
    <mergeCell ref="AC2:AC4"/>
    <mergeCell ref="AD2:AD4"/>
  </mergeCells>
  <phoneticPr fontId="4" type="noConversion"/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2016-04-27T06:48:44Z</cp:lastPrinted>
  <dcterms:created xsi:type="dcterms:W3CDTF">2008-09-11T17:22:52Z</dcterms:created>
  <dcterms:modified xsi:type="dcterms:W3CDTF">2016-04-29T01:56:16Z</dcterms:modified>
</cp:coreProperties>
</file>